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75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H189" i="1"/>
  <c r="H200" i="1" s="1"/>
  <c r="G189" i="1"/>
  <c r="G200" i="1" s="1"/>
  <c r="F189" i="1"/>
  <c r="F200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F170" i="1"/>
  <c r="F181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H71" i="1"/>
  <c r="H82" i="1" s="1"/>
  <c r="G71" i="1"/>
  <c r="G82" i="1" s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01" i="1" l="1"/>
  <c r="I200" i="1"/>
  <c r="L201" i="1"/>
  <c r="I82" i="1"/>
  <c r="I201" i="1" s="1"/>
  <c r="G181" i="1"/>
  <c r="G201" i="1" s="1"/>
  <c r="G62" i="1"/>
  <c r="F201" i="1"/>
  <c r="H201" i="1"/>
  <c r="J201" i="1"/>
</calcChain>
</file>

<file path=xl/sharedStrings.xml><?xml version="1.0" encoding="utf-8"?>
<sst xmlns="http://schemas.openxmlformats.org/spreadsheetml/2006/main" count="310" uniqueCount="111">
  <si>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</si>
  <si>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</si>
  <si>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</si>
  <si>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</si>
  <si>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</si>
  <si>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</si>
  <si>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</si>
  <si>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</si>
  <si>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</si>
  <si>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</si>
  <si>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</si>
  <si>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</si>
  <si>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</si>
  <si>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</si>
  <si>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</si>
  <si>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</si>
  <si>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</si>
  <si>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</si>
  <si>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</si>
  <si>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</si>
  <si>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</si>
  <si>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</si>
  <si>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</si>
  <si>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</si>
  <si>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</si>
  <si>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</si>
  <si>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</si>
  <si>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</si>
  <si>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</si>
  <si>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</si>
  <si>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</si>
  <si>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</si>
  <si>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</si>
  <si>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</si>
  <si>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</si>
  <si>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</si>
  <si>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</si>
  <si>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</si>
  <si>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</si>
  <si>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</si>
  <si>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Мищихина Е.И.</t>
  </si>
  <si>
    <t>каша рисовая молочная жидкая</t>
  </si>
  <si>
    <t>54-25.1к</t>
  </si>
  <si>
    <t>Омлет натуральный</t>
  </si>
  <si>
    <t>54-1о</t>
  </si>
  <si>
    <t>чай с сахаром</t>
  </si>
  <si>
    <t>-</t>
  </si>
  <si>
    <t>54-2гн</t>
  </si>
  <si>
    <t>хлеб пшеничный</t>
  </si>
  <si>
    <t>пром</t>
  </si>
  <si>
    <t>сок</t>
  </si>
  <si>
    <t>сок фруктовый</t>
  </si>
  <si>
    <t>рыба запеченная с картофелем</t>
  </si>
  <si>
    <t>салат из квашеной капусты</t>
  </si>
  <si>
    <t>хол.напиток</t>
  </si>
  <si>
    <t>компот из клубники</t>
  </si>
  <si>
    <t>54-31хн</t>
  </si>
  <si>
    <t>хлеб бел</t>
  </si>
  <si>
    <t>хлеб черн</t>
  </si>
  <si>
    <t>хлеб Дарницкий</t>
  </si>
  <si>
    <t>плов из отварной говядины</t>
  </si>
  <si>
    <t>54-11м</t>
  </si>
  <si>
    <t>салат из свежих огурцов</t>
  </si>
  <si>
    <t>кофейный напиток на молоке</t>
  </si>
  <si>
    <t>54-23гн</t>
  </si>
  <si>
    <t>шницель из курицы</t>
  </si>
  <si>
    <t>54-24м</t>
  </si>
  <si>
    <t>макароны отварные с сыром</t>
  </si>
  <si>
    <t>54-3г</t>
  </si>
  <si>
    <t>помидоры в нарезке</t>
  </si>
  <si>
    <t>54-3з</t>
  </si>
  <si>
    <t>компот из яблов и вишни</t>
  </si>
  <si>
    <t>54-5хн</t>
  </si>
  <si>
    <t>запеканка из творога</t>
  </si>
  <si>
    <t>54-1т</t>
  </si>
  <si>
    <t>молоко сгущенное</t>
  </si>
  <si>
    <t>чай с лимоном и сахаром</t>
  </si>
  <si>
    <t>54-3гн</t>
  </si>
  <si>
    <t>груша свежая</t>
  </si>
  <si>
    <t>каша манная молочная жидкая</t>
  </si>
  <si>
    <t>150\5</t>
  </si>
  <si>
    <t>омлетс сыром</t>
  </si>
  <si>
    <t>54-4о</t>
  </si>
  <si>
    <t>компот из яблок и вишни</t>
  </si>
  <si>
    <t xml:space="preserve">сок </t>
  </si>
  <si>
    <t>печень говяжья по-строгановски</t>
  </si>
  <si>
    <t>54-18м</t>
  </si>
  <si>
    <t>картофельное пюре</t>
  </si>
  <si>
    <t>54-11г</t>
  </si>
  <si>
    <t>масло сливочное порциями</t>
  </si>
  <si>
    <t>54-19з</t>
  </si>
  <si>
    <t>котлета из говядины</t>
  </si>
  <si>
    <t>54-4м</t>
  </si>
  <si>
    <t>каша гречневая рассыпчатая</t>
  </si>
  <si>
    <t>54-4г</t>
  </si>
  <si>
    <t>соус</t>
  </si>
  <si>
    <t>соус красный основной</t>
  </si>
  <si>
    <t>54-3соус</t>
  </si>
  <si>
    <t>огурец в нарезке</t>
  </si>
  <si>
    <t>54-2з</t>
  </si>
  <si>
    <t>джем фруктовый</t>
  </si>
  <si>
    <t>перец болгарский в нарезке</t>
  </si>
  <si>
    <t>54-4з</t>
  </si>
  <si>
    <t>банан свежий</t>
  </si>
  <si>
    <t>рагу из курицы</t>
  </si>
  <si>
    <t>54-22м</t>
  </si>
  <si>
    <t>яйцо вареное</t>
  </si>
  <si>
    <t>54-6о</t>
  </si>
  <si>
    <t>кисель из клюквы</t>
  </si>
  <si>
    <t>54-58хн</t>
  </si>
  <si>
    <t>Муниципальное казенное общеобразовательное учреждение средняя общеобразовательная школа п. Рудничный Верхнекамского района Кировской области (МКОУ СОШ п. Рудничный)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</si>
</sst>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D7" sqref="D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110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3.98</v>
      </c>
      <c r="H6" s="40">
        <v>4.05</v>
      </c>
      <c r="I6" s="40">
        <v>21.53</v>
      </c>
      <c r="J6" s="40">
        <v>138.38</v>
      </c>
      <c r="K6" s="41" t="s">
        <v>42</v>
      </c>
      <c r="L6" s="40"/>
    </row>
    <row r="7" spans="1:12" ht="14.4" x14ac:dyDescent="0.3">
      <c r="A7" s="23"/>
      <c r="B7" s="15"/>
      <c r="C7" s="11"/>
      <c r="D7" s="6"/>
      <c r="E7" s="42" t="s">
        <v>43</v>
      </c>
      <c r="F7" s="43">
        <v>100</v>
      </c>
      <c r="G7" s="43">
        <v>8.4700000000000006</v>
      </c>
      <c r="H7" s="43">
        <v>12</v>
      </c>
      <c r="I7" s="43">
        <v>2.2000000000000002</v>
      </c>
      <c r="J7" s="43">
        <v>150.33000000000001</v>
      </c>
      <c r="K7" s="44" t="s">
        <v>44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 t="s">
        <v>46</v>
      </c>
      <c r="I8" s="43">
        <v>6.5</v>
      </c>
      <c r="J8" s="43">
        <v>26.8</v>
      </c>
      <c r="K8" s="44" t="s">
        <v>47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48</v>
      </c>
      <c r="F9" s="43">
        <v>50</v>
      </c>
      <c r="G9" s="43">
        <v>3.95</v>
      </c>
      <c r="H9" s="43">
        <v>0.5</v>
      </c>
      <c r="I9" s="43">
        <v>24.15</v>
      </c>
      <c r="J9" s="43">
        <v>117.5</v>
      </c>
      <c r="K9" s="44" t="s">
        <v>49</v>
      </c>
      <c r="L9" s="43"/>
    </row>
    <row r="10" spans="1:12" ht="14.4" x14ac:dyDescent="0.3">
      <c r="A10" s="23"/>
      <c r="B10" s="15"/>
      <c r="C10" s="11"/>
      <c r="D10" s="7" t="s">
        <v>84</v>
      </c>
      <c r="E10" s="42" t="s">
        <v>51</v>
      </c>
      <c r="F10" s="43">
        <v>200</v>
      </c>
      <c r="G10" s="43">
        <v>1</v>
      </c>
      <c r="H10" s="43">
        <v>0.2</v>
      </c>
      <c r="I10" s="43">
        <v>20.2</v>
      </c>
      <c r="J10" s="43">
        <v>92</v>
      </c>
      <c r="K10" s="44" t="s">
        <v>49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17.600000000000001</v>
      </c>
      <c r="H13" s="19">
        <f t="shared" si="0"/>
        <v>16.75</v>
      </c>
      <c r="I13" s="19">
        <f t="shared" si="0"/>
        <v>74.58</v>
      </c>
      <c r="J13" s="19">
        <f t="shared" si="0"/>
        <v>525.01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17.600000000000001</v>
      </c>
      <c r="H24" s="32">
        <f t="shared" si="4"/>
        <v>16.75</v>
      </c>
      <c r="I24" s="32">
        <f t="shared" si="4"/>
        <v>74.58</v>
      </c>
      <c r="J24" s="32">
        <f t="shared" si="4"/>
        <v>525.01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265</v>
      </c>
      <c r="G25" s="40">
        <v>23.6</v>
      </c>
      <c r="H25" s="40">
        <v>17.899999999999999</v>
      </c>
      <c r="I25" s="40">
        <v>20</v>
      </c>
      <c r="J25" s="40">
        <v>338</v>
      </c>
      <c r="K25" s="41">
        <v>90</v>
      </c>
      <c r="L25" s="40"/>
    </row>
    <row r="26" spans="1:12" ht="14.4" x14ac:dyDescent="0.3">
      <c r="A26" s="14"/>
      <c r="B26" s="15"/>
      <c r="C26" s="11"/>
      <c r="D26" s="6" t="s">
        <v>26</v>
      </c>
      <c r="E26" s="42" t="s">
        <v>53</v>
      </c>
      <c r="F26" s="43">
        <v>60</v>
      </c>
      <c r="G26" s="43">
        <v>0.96</v>
      </c>
      <c r="H26" s="43">
        <v>3</v>
      </c>
      <c r="I26" s="43">
        <v>4.5599999999999996</v>
      </c>
      <c r="J26" s="43">
        <v>49.8</v>
      </c>
      <c r="K26" s="44">
        <v>11</v>
      </c>
      <c r="L26" s="43"/>
    </row>
    <row r="27" spans="1:12" ht="14.4" x14ac:dyDescent="0.3">
      <c r="A27" s="14"/>
      <c r="B27" s="15"/>
      <c r="C27" s="11"/>
      <c r="D27" s="7" t="s">
        <v>54</v>
      </c>
      <c r="E27" s="42" t="s">
        <v>55</v>
      </c>
      <c r="F27" s="43">
        <v>200</v>
      </c>
      <c r="G27" s="43">
        <v>0.09</v>
      </c>
      <c r="H27" s="43" t="s">
        <v>46</v>
      </c>
      <c r="I27" s="43">
        <v>7.23</v>
      </c>
      <c r="J27" s="43">
        <v>29.3</v>
      </c>
      <c r="K27" s="44" t="s">
        <v>56</v>
      </c>
      <c r="L27" s="43"/>
    </row>
    <row r="28" spans="1:12" ht="14.4" x14ac:dyDescent="0.3">
      <c r="A28" s="14"/>
      <c r="B28" s="15"/>
      <c r="C28" s="11"/>
      <c r="D28" s="7" t="s">
        <v>57</v>
      </c>
      <c r="E28" s="42" t="s">
        <v>48</v>
      </c>
      <c r="F28" s="43">
        <v>25</v>
      </c>
      <c r="G28" s="43">
        <v>1.98</v>
      </c>
      <c r="H28" s="43">
        <v>0.25</v>
      </c>
      <c r="I28" s="43">
        <v>12.08</v>
      </c>
      <c r="J28" s="43">
        <v>58.75</v>
      </c>
      <c r="K28" s="44" t="s">
        <v>49</v>
      </c>
      <c r="L28" s="43"/>
    </row>
    <row r="29" spans="1:12" ht="14.4" x14ac:dyDescent="0.3">
      <c r="A29" s="14"/>
      <c r="B29" s="15"/>
      <c r="C29" s="11"/>
      <c r="D29" s="7" t="s">
        <v>58</v>
      </c>
      <c r="E29" s="42" t="s">
        <v>59</v>
      </c>
      <c r="F29" s="43">
        <v>30</v>
      </c>
      <c r="G29" s="43">
        <v>1.98</v>
      </c>
      <c r="H29" s="43">
        <v>0.33</v>
      </c>
      <c r="I29" s="43">
        <v>12.3</v>
      </c>
      <c r="J29" s="43">
        <v>61.8</v>
      </c>
      <c r="K29" s="44" t="s">
        <v>49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28.610000000000003</v>
      </c>
      <c r="H32" s="19">
        <f t="shared" ref="H32" si="7">SUM(H25:H31)</f>
        <v>21.479999999999997</v>
      </c>
      <c r="I32" s="19">
        <f t="shared" ref="I32" si="8">SUM(I25:I31)</f>
        <v>56.17</v>
      </c>
      <c r="J32" s="19">
        <f t="shared" ref="J32:L32" si="9">SUM(J25:J31)</f>
        <v>537.65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580</v>
      </c>
      <c r="G43" s="32">
        <f t="shared" ref="G43" si="14">G32+G42</f>
        <v>28.610000000000003</v>
      </c>
      <c r="H43" s="32">
        <f t="shared" ref="H43" si="15">H32+H42</f>
        <v>21.479999999999997</v>
      </c>
      <c r="I43" s="32">
        <f t="shared" ref="I43" si="16">I32+I42</f>
        <v>56.17</v>
      </c>
      <c r="J43" s="32">
        <f t="shared" ref="J43:L43" si="17">J32+J42</f>
        <v>537.65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15.3</v>
      </c>
      <c r="H44" s="40">
        <v>14.7</v>
      </c>
      <c r="I44" s="40">
        <v>38.6</v>
      </c>
      <c r="J44" s="40">
        <v>348.3</v>
      </c>
      <c r="K44" s="41" t="s">
        <v>61</v>
      </c>
      <c r="L44" s="40"/>
    </row>
    <row r="45" spans="1:12" ht="14.4" x14ac:dyDescent="0.3">
      <c r="A45" s="23"/>
      <c r="B45" s="15"/>
      <c r="C45" s="11"/>
      <c r="D45" s="6" t="s">
        <v>26</v>
      </c>
      <c r="E45" s="42" t="s">
        <v>62</v>
      </c>
      <c r="F45" s="43">
        <v>60</v>
      </c>
      <c r="G45" s="43">
        <v>0.45</v>
      </c>
      <c r="H45" s="43">
        <v>2.7</v>
      </c>
      <c r="I45" s="43">
        <v>1.8</v>
      </c>
      <c r="J45" s="43">
        <v>33</v>
      </c>
      <c r="K45" s="44">
        <v>14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44" t="s">
        <v>64</v>
      </c>
      <c r="L46" s="43"/>
    </row>
    <row r="47" spans="1:12" ht="14.4" x14ac:dyDescent="0.3">
      <c r="A47" s="23"/>
      <c r="B47" s="15"/>
      <c r="C47" s="11"/>
      <c r="D47" s="7" t="s">
        <v>57</v>
      </c>
      <c r="E47" s="42" t="s">
        <v>48</v>
      </c>
      <c r="F47" s="43">
        <v>25</v>
      </c>
      <c r="G47" s="43">
        <v>1.98</v>
      </c>
      <c r="H47" s="43">
        <v>0.25</v>
      </c>
      <c r="I47" s="43">
        <v>12.08</v>
      </c>
      <c r="J47" s="43">
        <v>58.75</v>
      </c>
      <c r="K47" s="44" t="s">
        <v>49</v>
      </c>
      <c r="L47" s="43"/>
    </row>
    <row r="48" spans="1:12" ht="14.4" x14ac:dyDescent="0.3">
      <c r="A48" s="23"/>
      <c r="B48" s="15"/>
      <c r="C48" s="11"/>
      <c r="D48" s="7" t="s">
        <v>58</v>
      </c>
      <c r="E48" s="42" t="s">
        <v>59</v>
      </c>
      <c r="F48" s="43">
        <v>30</v>
      </c>
      <c r="G48" s="43">
        <v>1.98</v>
      </c>
      <c r="H48" s="43">
        <v>0.33</v>
      </c>
      <c r="I48" s="43">
        <v>12.3</v>
      </c>
      <c r="J48" s="43">
        <v>61.8</v>
      </c>
      <c r="K48" s="44" t="s">
        <v>49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23.51</v>
      </c>
      <c r="H51" s="19">
        <f t="shared" ref="H51" si="19">SUM(H44:H50)</f>
        <v>20.879999999999995</v>
      </c>
      <c r="I51" s="19">
        <f t="shared" ref="I51" si="20">SUM(I44:I50)</f>
        <v>76.08</v>
      </c>
      <c r="J51" s="19">
        <f t="shared" ref="J51:L51" si="21">SUM(J44:J50)</f>
        <v>587.84999999999991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515</v>
      </c>
      <c r="G62" s="32">
        <f t="shared" ref="G62" si="26">G51+G61</f>
        <v>23.51</v>
      </c>
      <c r="H62" s="32">
        <f t="shared" ref="H62" si="27">H51+H61</f>
        <v>20.879999999999995</v>
      </c>
      <c r="I62" s="32">
        <f t="shared" ref="I62" si="28">I51+I61</f>
        <v>76.08</v>
      </c>
      <c r="J62" s="32">
        <f t="shared" ref="J62:L62" si="29">J51+J61</f>
        <v>587.84999999999991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90</v>
      </c>
      <c r="G63" s="40">
        <v>17.28</v>
      </c>
      <c r="H63" s="40">
        <v>3.84</v>
      </c>
      <c r="I63" s="40">
        <v>12.12</v>
      </c>
      <c r="J63" s="40">
        <v>151.68</v>
      </c>
      <c r="K63" s="41" t="s">
        <v>66</v>
      </c>
      <c r="L63" s="40"/>
    </row>
    <row r="64" spans="1:12" ht="14.4" x14ac:dyDescent="0.3">
      <c r="A64" s="23"/>
      <c r="B64" s="15"/>
      <c r="C64" s="11"/>
      <c r="D64" s="6"/>
      <c r="E64" s="42" t="s">
        <v>67</v>
      </c>
      <c r="F64" s="43">
        <v>150</v>
      </c>
      <c r="G64" s="43">
        <v>7.9</v>
      </c>
      <c r="H64" s="43">
        <v>6.8</v>
      </c>
      <c r="I64" s="43">
        <v>25.59</v>
      </c>
      <c r="J64" s="43">
        <v>207.69</v>
      </c>
      <c r="K64" s="44" t="s">
        <v>68</v>
      </c>
      <c r="L64" s="43"/>
    </row>
    <row r="65" spans="1:12" ht="14.4" x14ac:dyDescent="0.3">
      <c r="A65" s="23"/>
      <c r="B65" s="15"/>
      <c r="C65" s="11"/>
      <c r="D65" s="6" t="s">
        <v>26</v>
      </c>
      <c r="E65" s="42" t="s">
        <v>69</v>
      </c>
      <c r="F65" s="43">
        <v>60</v>
      </c>
      <c r="G65" s="43">
        <v>0.7</v>
      </c>
      <c r="H65" s="43">
        <v>0.1</v>
      </c>
      <c r="I65" s="43">
        <v>2.2999999999999998</v>
      </c>
      <c r="J65" s="43">
        <v>12.8</v>
      </c>
      <c r="K65" s="44" t="s">
        <v>70</v>
      </c>
      <c r="L65" s="43"/>
    </row>
    <row r="66" spans="1:12" ht="14.4" x14ac:dyDescent="0.3">
      <c r="A66" s="23"/>
      <c r="B66" s="15"/>
      <c r="C66" s="11"/>
      <c r="D66" s="7" t="s">
        <v>54</v>
      </c>
      <c r="E66" s="42" t="s">
        <v>71</v>
      </c>
      <c r="F66" s="43">
        <v>200</v>
      </c>
      <c r="G66" s="43">
        <v>0.2</v>
      </c>
      <c r="H66" s="43">
        <v>0.1</v>
      </c>
      <c r="I66" s="43">
        <v>10.199999999999999</v>
      </c>
      <c r="J66" s="43">
        <v>42.5</v>
      </c>
      <c r="K66" s="44" t="s">
        <v>72</v>
      </c>
      <c r="L66" s="43"/>
    </row>
    <row r="67" spans="1:12" ht="14.4" x14ac:dyDescent="0.3">
      <c r="A67" s="23"/>
      <c r="B67" s="15"/>
      <c r="C67" s="11"/>
      <c r="D67" s="7" t="s">
        <v>57</v>
      </c>
      <c r="E67" s="42" t="s">
        <v>48</v>
      </c>
      <c r="F67" s="43">
        <v>25</v>
      </c>
      <c r="G67" s="43">
        <v>1.98</v>
      </c>
      <c r="H67" s="43">
        <v>0.25</v>
      </c>
      <c r="I67" s="43">
        <v>12.08</v>
      </c>
      <c r="J67" s="43">
        <v>58.75</v>
      </c>
      <c r="K67" s="44" t="s">
        <v>49</v>
      </c>
      <c r="L67" s="43"/>
    </row>
    <row r="68" spans="1:12" ht="14.4" x14ac:dyDescent="0.3">
      <c r="A68" s="23"/>
      <c r="B68" s="15"/>
      <c r="C68" s="11"/>
      <c r="D68" s="7" t="s">
        <v>58</v>
      </c>
      <c r="E68" s="42" t="s">
        <v>59</v>
      </c>
      <c r="F68" s="43">
        <v>30</v>
      </c>
      <c r="G68" s="43">
        <v>1.98</v>
      </c>
      <c r="H68" s="43">
        <v>0.33</v>
      </c>
      <c r="I68" s="43">
        <v>12.3</v>
      </c>
      <c r="J68" s="43">
        <v>61.8</v>
      </c>
      <c r="K68" s="44" t="s">
        <v>49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SUM(F63:F70)</f>
        <v>555</v>
      </c>
      <c r="G71" s="19">
        <f>SUM(G63:G70)</f>
        <v>30.04</v>
      </c>
      <c r="H71" s="19">
        <f>SUM(H63:H70)</f>
        <v>11.42</v>
      </c>
      <c r="I71" s="19">
        <f>SUM(I63:I70)</f>
        <v>74.589999999999989</v>
      </c>
      <c r="J71" s="19">
        <f>SUM(J63:J70)</f>
        <v>535.22</v>
      </c>
      <c r="K71" s="25"/>
      <c r="L71" s="19">
        <f>SUM(L63:L70)</f>
        <v>0</v>
      </c>
    </row>
    <row r="72" spans="1:12" ht="14.4" x14ac:dyDescent="0.3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0">SUM(G72:G80)</f>
        <v>0</v>
      </c>
      <c r="H81" s="19">
        <f t="shared" ref="H81" si="31">SUM(H72:H80)</f>
        <v>0</v>
      </c>
      <c r="I81" s="19">
        <f t="shared" ref="I81" si="32">SUM(I72:I80)</f>
        <v>0</v>
      </c>
      <c r="J81" s="19">
        <f t="shared" ref="J81:L81" si="33">SUM(J72:J80)</f>
        <v>0</v>
      </c>
      <c r="K81" s="25"/>
      <c r="L81" s="19">
        <f t="shared" si="33"/>
        <v>0</v>
      </c>
    </row>
    <row r="82" spans="1:12" ht="15.75" customHeight="1" x14ac:dyDescent="0.25">
      <c r="A82" s="29">
        <f>A63</f>
        <v>1</v>
      </c>
      <c r="B82" s="30">
        <f>B63</f>
        <v>4</v>
      </c>
      <c r="C82" s="54" t="s">
        <v>4</v>
      </c>
      <c r="D82" s="55"/>
      <c r="E82" s="31"/>
      <c r="F82" s="32">
        <f>F71+F81</f>
        <v>555</v>
      </c>
      <c r="G82" s="32">
        <f t="shared" ref="G82" si="34">G71+G81</f>
        <v>30.04</v>
      </c>
      <c r="H82" s="32">
        <f t="shared" ref="H82" si="35">H71+H81</f>
        <v>11.42</v>
      </c>
      <c r="I82" s="32">
        <f t="shared" ref="I82" si="36">I71+I81</f>
        <v>74.589999999999989</v>
      </c>
      <c r="J82" s="32">
        <f t="shared" ref="J82:L82" si="37">J71+J81</f>
        <v>535.22</v>
      </c>
      <c r="K82" s="32"/>
      <c r="L82" s="32">
        <f t="shared" si="37"/>
        <v>0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9" t="s">
        <v>73</v>
      </c>
      <c r="F83" s="40">
        <v>150</v>
      </c>
      <c r="G83" s="40">
        <v>29.7</v>
      </c>
      <c r="H83" s="40">
        <v>10.7</v>
      </c>
      <c r="I83" s="40">
        <v>21.7</v>
      </c>
      <c r="J83" s="40">
        <v>301.2</v>
      </c>
      <c r="K83" s="41" t="s">
        <v>74</v>
      </c>
      <c r="L83" s="40"/>
    </row>
    <row r="84" spans="1:12" ht="14.4" x14ac:dyDescent="0.3">
      <c r="A84" s="23"/>
      <c r="B84" s="15"/>
      <c r="C84" s="11"/>
      <c r="D84" s="6"/>
      <c r="E84" s="42" t="s">
        <v>75</v>
      </c>
      <c r="F84" s="43">
        <v>20</v>
      </c>
      <c r="G84" s="43">
        <v>1.46</v>
      </c>
      <c r="H84" s="43">
        <v>1.54</v>
      </c>
      <c r="I84" s="43">
        <v>1.94</v>
      </c>
      <c r="J84" s="43">
        <v>24</v>
      </c>
      <c r="K84" s="44" t="s">
        <v>49</v>
      </c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76</v>
      </c>
      <c r="F85" s="43">
        <v>200</v>
      </c>
      <c r="G85" s="43">
        <v>0.3</v>
      </c>
      <c r="H85" s="43" t="s">
        <v>46</v>
      </c>
      <c r="I85" s="43">
        <v>6.7</v>
      </c>
      <c r="J85" s="43">
        <v>27.9</v>
      </c>
      <c r="K85" s="44" t="s">
        <v>77</v>
      </c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48</v>
      </c>
      <c r="F86" s="43">
        <v>25</v>
      </c>
      <c r="G86" s="43">
        <v>1.98</v>
      </c>
      <c r="H86" s="43">
        <v>0.25</v>
      </c>
      <c r="I86" s="43">
        <v>12.08</v>
      </c>
      <c r="J86" s="43">
        <v>58.75</v>
      </c>
      <c r="K86" s="44" t="s">
        <v>49</v>
      </c>
      <c r="L86" s="43"/>
    </row>
    <row r="87" spans="1:12" ht="14.4" x14ac:dyDescent="0.3">
      <c r="A87" s="23"/>
      <c r="B87" s="15"/>
      <c r="C87" s="11"/>
      <c r="D87" s="7" t="s">
        <v>24</v>
      </c>
      <c r="E87" s="42" t="s">
        <v>78</v>
      </c>
      <c r="F87" s="43">
        <v>100</v>
      </c>
      <c r="G87" s="43">
        <v>0.5</v>
      </c>
      <c r="H87" s="43" t="s">
        <v>46</v>
      </c>
      <c r="I87" s="43">
        <v>10.6</v>
      </c>
      <c r="J87" s="43">
        <v>41.01</v>
      </c>
      <c r="K87" s="44" t="s">
        <v>49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495</v>
      </c>
      <c r="G90" s="19">
        <f t="shared" ref="G90" si="38">SUM(G83:G89)</f>
        <v>33.94</v>
      </c>
      <c r="H90" s="19">
        <f t="shared" ref="H90" si="39">SUM(H83:H89)</f>
        <v>12.489999999999998</v>
      </c>
      <c r="I90" s="19">
        <f t="shared" ref="I90" si="40">SUM(I83:I89)</f>
        <v>53.02</v>
      </c>
      <c r="J90" s="19">
        <f t="shared" ref="J90:L90" si="41">SUM(J83:J89)</f>
        <v>452.85999999999996</v>
      </c>
      <c r="K90" s="25"/>
      <c r="L90" s="19">
        <f t="shared" si="41"/>
        <v>0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2">SUM(G91:G99)</f>
        <v>0</v>
      </c>
      <c r="H100" s="19">
        <f t="shared" ref="H100" si="43">SUM(H91:H99)</f>
        <v>0</v>
      </c>
      <c r="I100" s="19">
        <f t="shared" ref="I100" si="44">SUM(I91:I99)</f>
        <v>0</v>
      </c>
      <c r="J100" s="19">
        <f t="shared" ref="J100:L100" si="45">SUM(J91:J99)</f>
        <v>0</v>
      </c>
      <c r="K100" s="25"/>
      <c r="L100" s="19">
        <f t="shared" si="45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495</v>
      </c>
      <c r="G101" s="32">
        <f t="shared" ref="G101" si="46">G90+G100</f>
        <v>33.94</v>
      </c>
      <c r="H101" s="32">
        <f t="shared" ref="H101" si="47">H90+H100</f>
        <v>12.489999999999998</v>
      </c>
      <c r="I101" s="32">
        <f t="shared" ref="I101" si="48">I90+I100</f>
        <v>53.02</v>
      </c>
      <c r="J101" s="32">
        <f t="shared" ref="J101:L101" si="49">J90+J100</f>
        <v>452.85999999999996</v>
      </c>
      <c r="K101" s="32"/>
      <c r="L101" s="32">
        <f t="shared" si="49"/>
        <v>0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79</v>
      </c>
      <c r="F102" s="40" t="s">
        <v>80</v>
      </c>
      <c r="G102" s="40">
        <v>4.5</v>
      </c>
      <c r="H102" s="40">
        <v>6</v>
      </c>
      <c r="I102" s="40">
        <v>22.33</v>
      </c>
      <c r="J102" s="40">
        <v>161.66999999999999</v>
      </c>
      <c r="K102" s="41">
        <v>190</v>
      </c>
      <c r="L102" s="40"/>
    </row>
    <row r="103" spans="1:12" ht="14.4" x14ac:dyDescent="0.3">
      <c r="A103" s="23"/>
      <c r="B103" s="15"/>
      <c r="C103" s="11"/>
      <c r="D103" s="6"/>
      <c r="E103" s="42" t="s">
        <v>81</v>
      </c>
      <c r="F103" s="43">
        <v>100</v>
      </c>
      <c r="G103" s="43">
        <v>12.67</v>
      </c>
      <c r="H103" s="43">
        <v>16.93</v>
      </c>
      <c r="I103" s="43">
        <v>2</v>
      </c>
      <c r="J103" s="43">
        <v>210.67</v>
      </c>
      <c r="K103" s="44" t="s">
        <v>82</v>
      </c>
      <c r="L103" s="43"/>
    </row>
    <row r="104" spans="1:12" ht="14.4" x14ac:dyDescent="0.3">
      <c r="A104" s="23"/>
      <c r="B104" s="15"/>
      <c r="C104" s="11"/>
      <c r="D104" s="7" t="s">
        <v>54</v>
      </c>
      <c r="E104" s="42" t="s">
        <v>83</v>
      </c>
      <c r="F104" s="43">
        <v>200</v>
      </c>
      <c r="G104" s="43">
        <v>0.2</v>
      </c>
      <c r="H104" s="43">
        <v>0.1</v>
      </c>
      <c r="I104" s="43">
        <v>10.199999999999999</v>
      </c>
      <c r="J104" s="43">
        <v>42.5</v>
      </c>
      <c r="K104" s="44" t="s">
        <v>72</v>
      </c>
      <c r="L104" s="43"/>
    </row>
    <row r="105" spans="1:12" ht="14.4" x14ac:dyDescent="0.3">
      <c r="A105" s="23"/>
      <c r="B105" s="15"/>
      <c r="C105" s="11"/>
      <c r="D105" s="7" t="s">
        <v>23</v>
      </c>
      <c r="E105" s="42" t="s">
        <v>48</v>
      </c>
      <c r="F105" s="43">
        <v>50</v>
      </c>
      <c r="G105" s="43">
        <v>3.95</v>
      </c>
      <c r="H105" s="43">
        <v>0.5</v>
      </c>
      <c r="I105" s="43">
        <v>24.15</v>
      </c>
      <c r="J105" s="43">
        <v>117.5</v>
      </c>
      <c r="K105" s="44" t="s">
        <v>49</v>
      </c>
      <c r="L105" s="43"/>
    </row>
    <row r="106" spans="1:12" ht="14.4" x14ac:dyDescent="0.3">
      <c r="A106" s="23"/>
      <c r="B106" s="15"/>
      <c r="C106" s="11"/>
      <c r="D106" s="7" t="s">
        <v>50</v>
      </c>
      <c r="E106" s="42" t="s">
        <v>51</v>
      </c>
      <c r="F106" s="43">
        <v>200</v>
      </c>
      <c r="G106" s="43">
        <v>1</v>
      </c>
      <c r="H106" s="43">
        <v>0.2</v>
      </c>
      <c r="I106" s="43">
        <v>20.2</v>
      </c>
      <c r="J106" s="43">
        <v>92</v>
      </c>
      <c r="K106" s="44" t="s">
        <v>49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550</v>
      </c>
      <c r="G109" s="19">
        <f t="shared" ref="G109:J109" si="50">SUM(G102:G108)</f>
        <v>22.32</v>
      </c>
      <c r="H109" s="19">
        <f t="shared" si="50"/>
        <v>23.73</v>
      </c>
      <c r="I109" s="19">
        <f t="shared" si="50"/>
        <v>78.88</v>
      </c>
      <c r="J109" s="19">
        <f t="shared" si="50"/>
        <v>624.33999999999992</v>
      </c>
      <c r="K109" s="25"/>
      <c r="L109" s="19">
        <f t="shared" ref="L109" si="51">SUM(L102:L108)</f>
        <v>0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4.4" x14ac:dyDescent="0.25">
      <c r="A120" s="29">
        <f>A102</f>
        <v>2</v>
      </c>
      <c r="B120" s="30">
        <f>B102</f>
        <v>1</v>
      </c>
      <c r="C120" s="54" t="s">
        <v>4</v>
      </c>
      <c r="D120" s="55"/>
      <c r="E120" s="31"/>
      <c r="F120" s="32">
        <f>F109+F119</f>
        <v>550</v>
      </c>
      <c r="G120" s="32">
        <f t="shared" ref="G120" si="54">G109+G119</f>
        <v>22.32</v>
      </c>
      <c r="H120" s="32">
        <f t="shared" ref="H120" si="55">H109+H119</f>
        <v>23.73</v>
      </c>
      <c r="I120" s="32">
        <f t="shared" ref="I120" si="56">I109+I119</f>
        <v>78.88</v>
      </c>
      <c r="J120" s="32">
        <f t="shared" ref="J120:L120" si="57">J109+J119</f>
        <v>624.33999999999992</v>
      </c>
      <c r="K120" s="32"/>
      <c r="L120" s="32">
        <f t="shared" si="57"/>
        <v>0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85</v>
      </c>
      <c r="F121" s="40">
        <v>90</v>
      </c>
      <c r="G121" s="40">
        <v>15.08</v>
      </c>
      <c r="H121" s="40">
        <v>14.18</v>
      </c>
      <c r="I121" s="40">
        <v>5.96</v>
      </c>
      <c r="J121" s="40">
        <v>212.85</v>
      </c>
      <c r="K121" s="41" t="s">
        <v>86</v>
      </c>
      <c r="L121" s="40"/>
    </row>
    <row r="122" spans="1:12" ht="14.4" x14ac:dyDescent="0.3">
      <c r="A122" s="14"/>
      <c r="B122" s="15"/>
      <c r="C122" s="11"/>
      <c r="D122" s="6"/>
      <c r="E122" s="42" t="s">
        <v>87</v>
      </c>
      <c r="F122" s="43">
        <v>150</v>
      </c>
      <c r="G122" s="43">
        <v>3.2</v>
      </c>
      <c r="H122" s="43">
        <v>5.2</v>
      </c>
      <c r="I122" s="43">
        <v>19.8</v>
      </c>
      <c r="J122" s="43">
        <v>139.4</v>
      </c>
      <c r="K122" s="44" t="s">
        <v>88</v>
      </c>
      <c r="L122" s="43"/>
    </row>
    <row r="123" spans="1:12" ht="14.4" x14ac:dyDescent="0.3">
      <c r="A123" s="14"/>
      <c r="B123" s="15"/>
      <c r="C123" s="11"/>
      <c r="D123" s="6" t="s">
        <v>26</v>
      </c>
      <c r="E123" s="42" t="s">
        <v>89</v>
      </c>
      <c r="F123" s="43">
        <v>10</v>
      </c>
      <c r="G123" s="43">
        <v>0.1</v>
      </c>
      <c r="H123" s="43">
        <v>7.2</v>
      </c>
      <c r="I123" s="43">
        <v>0.1</v>
      </c>
      <c r="J123" s="43">
        <v>66.099999999999994</v>
      </c>
      <c r="K123" s="44" t="s">
        <v>90</v>
      </c>
      <c r="L123" s="43"/>
    </row>
    <row r="124" spans="1:12" ht="14.4" x14ac:dyDescent="0.3">
      <c r="A124" s="14"/>
      <c r="B124" s="15"/>
      <c r="C124" s="11"/>
      <c r="D124" s="7" t="s">
        <v>22</v>
      </c>
      <c r="E124" s="42" t="s">
        <v>76</v>
      </c>
      <c r="F124" s="43">
        <v>200</v>
      </c>
      <c r="G124" s="43">
        <v>0.3</v>
      </c>
      <c r="H124" s="43" t="s">
        <v>46</v>
      </c>
      <c r="I124" s="43">
        <v>6.7</v>
      </c>
      <c r="J124" s="43">
        <v>27.9</v>
      </c>
      <c r="K124" s="44" t="s">
        <v>77</v>
      </c>
      <c r="L124" s="43"/>
    </row>
    <row r="125" spans="1:12" ht="14.4" x14ac:dyDescent="0.3">
      <c r="A125" s="14"/>
      <c r="B125" s="15"/>
      <c r="C125" s="11"/>
      <c r="D125" s="7" t="s">
        <v>57</v>
      </c>
      <c r="E125" s="42" t="s">
        <v>48</v>
      </c>
      <c r="F125" s="43">
        <v>25</v>
      </c>
      <c r="G125" s="43">
        <v>1.98</v>
      </c>
      <c r="H125" s="43">
        <v>0.25</v>
      </c>
      <c r="I125" s="43">
        <v>12.08</v>
      </c>
      <c r="J125" s="43">
        <v>58.75</v>
      </c>
      <c r="K125" s="44" t="s">
        <v>49</v>
      </c>
      <c r="L125" s="43"/>
    </row>
    <row r="126" spans="1:12" ht="14.4" x14ac:dyDescent="0.3">
      <c r="A126" s="14"/>
      <c r="B126" s="15"/>
      <c r="C126" s="11"/>
      <c r="D126" s="7" t="s">
        <v>58</v>
      </c>
      <c r="E126" s="42" t="s">
        <v>59</v>
      </c>
      <c r="F126" s="43">
        <v>30</v>
      </c>
      <c r="G126" s="43">
        <v>1.98</v>
      </c>
      <c r="H126" s="43">
        <v>0.33</v>
      </c>
      <c r="I126" s="43">
        <v>12.3</v>
      </c>
      <c r="J126" s="43">
        <v>61.8</v>
      </c>
      <c r="K126" s="44" t="s">
        <v>49</v>
      </c>
      <c r="L126" s="43"/>
    </row>
    <row r="127" spans="1:12" ht="14.4" x14ac:dyDescent="0.3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6"/>
      <c r="B129" s="17"/>
      <c r="C129" s="8"/>
      <c r="D129" s="18" t="s">
        <v>33</v>
      </c>
      <c r="E129" s="9"/>
      <c r="F129" s="19">
        <f>SUM(F121:F128)</f>
        <v>505</v>
      </c>
      <c r="G129" s="19">
        <f t="shared" ref="G129:J129" si="58">SUM(G121:G128)</f>
        <v>22.640000000000004</v>
      </c>
      <c r="H129" s="19">
        <f t="shared" si="58"/>
        <v>27.159999999999997</v>
      </c>
      <c r="I129" s="19">
        <f t="shared" si="58"/>
        <v>56.94</v>
      </c>
      <c r="J129" s="19">
        <f t="shared" si="58"/>
        <v>566.79999999999995</v>
      </c>
      <c r="K129" s="25"/>
      <c r="L129" s="19">
        <f t="shared" ref="L129" si="59">SUM(L121:L128)</f>
        <v>0</v>
      </c>
    </row>
    <row r="130" spans="1:12" ht="14.4" x14ac:dyDescent="0.3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4" x14ac:dyDescent="0.3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60">SUM(G130:G138)</f>
        <v>0</v>
      </c>
      <c r="H139" s="19">
        <f t="shared" si="60"/>
        <v>0</v>
      </c>
      <c r="I139" s="19">
        <f t="shared" si="60"/>
        <v>0</v>
      </c>
      <c r="J139" s="19">
        <f t="shared" si="60"/>
        <v>0</v>
      </c>
      <c r="K139" s="25"/>
      <c r="L139" s="19">
        <f t="shared" ref="L139" si="61">SUM(L130:L138)</f>
        <v>0</v>
      </c>
    </row>
    <row r="140" spans="1:12" ht="14.4" x14ac:dyDescent="0.25">
      <c r="A140" s="33">
        <f>A121</f>
        <v>2</v>
      </c>
      <c r="B140" s="33">
        <f>B121</f>
        <v>2</v>
      </c>
      <c r="C140" s="54" t="s">
        <v>4</v>
      </c>
      <c r="D140" s="55"/>
      <c r="E140" s="31"/>
      <c r="F140" s="32">
        <f>F129+F139</f>
        <v>505</v>
      </c>
      <c r="G140" s="32">
        <f t="shared" ref="G140" si="62">G129+G139</f>
        <v>22.640000000000004</v>
      </c>
      <c r="H140" s="32">
        <f t="shared" ref="H140" si="63">H129+H139</f>
        <v>27.159999999999997</v>
      </c>
      <c r="I140" s="32">
        <f t="shared" ref="I140" si="64">I129+I139</f>
        <v>56.94</v>
      </c>
      <c r="J140" s="32">
        <f t="shared" ref="J140:L140" si="65">J129+J139</f>
        <v>566.79999999999995</v>
      </c>
      <c r="K140" s="32"/>
      <c r="L140" s="32">
        <f t="shared" si="65"/>
        <v>0</v>
      </c>
    </row>
    <row r="141" spans="1:12" ht="14.4" x14ac:dyDescent="0.3">
      <c r="A141" s="20">
        <v>2</v>
      </c>
      <c r="B141" s="21">
        <v>3</v>
      </c>
      <c r="C141" s="22" t="s">
        <v>20</v>
      </c>
      <c r="D141" s="5" t="s">
        <v>21</v>
      </c>
      <c r="E141" s="39" t="s">
        <v>91</v>
      </c>
      <c r="F141" s="40">
        <v>90</v>
      </c>
      <c r="G141" s="40">
        <v>16.440000000000001</v>
      </c>
      <c r="H141" s="40">
        <v>15.72</v>
      </c>
      <c r="I141" s="40">
        <v>14.88</v>
      </c>
      <c r="J141" s="40">
        <v>265.56</v>
      </c>
      <c r="K141" s="41" t="s">
        <v>92</v>
      </c>
      <c r="L141" s="40"/>
    </row>
    <row r="142" spans="1:12" ht="14.4" x14ac:dyDescent="0.3">
      <c r="A142" s="23"/>
      <c r="B142" s="15"/>
      <c r="C142" s="11"/>
      <c r="D142" s="6"/>
      <c r="E142" s="42" t="s">
        <v>93</v>
      </c>
      <c r="F142" s="43">
        <v>150</v>
      </c>
      <c r="G142" s="43">
        <v>8.3000000000000007</v>
      </c>
      <c r="H142" s="43">
        <v>6.3</v>
      </c>
      <c r="I142" s="43">
        <v>36</v>
      </c>
      <c r="J142" s="43">
        <v>233.7</v>
      </c>
      <c r="K142" s="44" t="s">
        <v>94</v>
      </c>
      <c r="L142" s="43"/>
    </row>
    <row r="143" spans="1:12" ht="14.4" x14ac:dyDescent="0.3">
      <c r="A143" s="23"/>
      <c r="B143" s="15"/>
      <c r="C143" s="11"/>
      <c r="D143" s="6" t="s">
        <v>95</v>
      </c>
      <c r="E143" s="42" t="s">
        <v>96</v>
      </c>
      <c r="F143" s="43">
        <v>30</v>
      </c>
      <c r="G143" s="43">
        <v>0.99</v>
      </c>
      <c r="H143" s="43">
        <v>0.72</v>
      </c>
      <c r="I143" s="43">
        <v>2.67</v>
      </c>
      <c r="J143" s="43">
        <v>21.24</v>
      </c>
      <c r="K143" s="44" t="s">
        <v>97</v>
      </c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98</v>
      </c>
      <c r="F144" s="43">
        <v>60</v>
      </c>
      <c r="G144" s="43">
        <v>0.5</v>
      </c>
      <c r="H144" s="43">
        <v>0.1</v>
      </c>
      <c r="I144" s="43">
        <v>1.5</v>
      </c>
      <c r="J144" s="43">
        <v>8.5</v>
      </c>
      <c r="K144" s="44" t="s">
        <v>99</v>
      </c>
      <c r="L144" s="43"/>
    </row>
    <row r="145" spans="1:12" ht="14.4" x14ac:dyDescent="0.3">
      <c r="A145" s="23"/>
      <c r="B145" s="15"/>
      <c r="C145" s="11"/>
      <c r="D145" s="7" t="s">
        <v>54</v>
      </c>
      <c r="E145" s="42" t="s">
        <v>55</v>
      </c>
      <c r="F145" s="43">
        <v>200</v>
      </c>
      <c r="G145" s="43">
        <v>0.09</v>
      </c>
      <c r="H145" s="43" t="s">
        <v>46</v>
      </c>
      <c r="I145" s="43">
        <v>7.23</v>
      </c>
      <c r="J145" s="43">
        <v>29.3</v>
      </c>
      <c r="K145" s="44" t="s">
        <v>56</v>
      </c>
      <c r="L145" s="43"/>
    </row>
    <row r="146" spans="1:12" ht="15.75" customHeight="1" x14ac:dyDescent="0.3">
      <c r="A146" s="23"/>
      <c r="B146" s="15"/>
      <c r="C146" s="11"/>
      <c r="D146" s="7" t="s">
        <v>57</v>
      </c>
      <c r="E146" s="42" t="s">
        <v>48</v>
      </c>
      <c r="F146" s="43">
        <v>25</v>
      </c>
      <c r="G146" s="43">
        <v>1.98</v>
      </c>
      <c r="H146" s="43">
        <v>0.25</v>
      </c>
      <c r="I146" s="43">
        <v>12.08</v>
      </c>
      <c r="J146" s="43">
        <v>58.75</v>
      </c>
      <c r="K146" s="44" t="s">
        <v>49</v>
      </c>
      <c r="L146" s="43"/>
    </row>
    <row r="147" spans="1:12" ht="14.4" x14ac:dyDescent="0.3">
      <c r="A147" s="23"/>
      <c r="B147" s="15"/>
      <c r="C147" s="11"/>
      <c r="D147" s="7" t="s">
        <v>58</v>
      </c>
      <c r="E147" s="42" t="s">
        <v>59</v>
      </c>
      <c r="F147" s="43">
        <v>30</v>
      </c>
      <c r="G147" s="43">
        <v>1.98</v>
      </c>
      <c r="H147" s="43">
        <v>0.33</v>
      </c>
      <c r="I147" s="43">
        <v>12.3</v>
      </c>
      <c r="J147" s="43">
        <v>61.8</v>
      </c>
      <c r="K147" s="44" t="s">
        <v>49</v>
      </c>
      <c r="L147" s="43"/>
    </row>
    <row r="148" spans="1:12" ht="14.4" x14ac:dyDescent="0.3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4"/>
      <c r="B150" s="17"/>
      <c r="C150" s="8"/>
      <c r="D150" s="18" t="s">
        <v>33</v>
      </c>
      <c r="E150" s="9"/>
      <c r="F150" s="19">
        <f>SUM(F141:F149)</f>
        <v>585</v>
      </c>
      <c r="G150" s="19">
        <f t="shared" ref="G150:J150" si="66">SUM(G141:G149)</f>
        <v>30.28</v>
      </c>
      <c r="H150" s="19">
        <f t="shared" si="66"/>
        <v>23.419999999999998</v>
      </c>
      <c r="I150" s="19">
        <f t="shared" si="66"/>
        <v>86.66</v>
      </c>
      <c r="J150" s="19">
        <f t="shared" si="66"/>
        <v>678.84999999999991</v>
      </c>
      <c r="K150" s="25"/>
      <c r="L150" s="19">
        <f t="shared" ref="L150" si="67">SUM(L141:L149)</f>
        <v>0</v>
      </c>
    </row>
    <row r="151" spans="1:12" ht="14.4" x14ac:dyDescent="0.3">
      <c r="A151" s="26">
        <f>A141</f>
        <v>2</v>
      </c>
      <c r="B151" s="13">
        <f>B141</f>
        <v>3</v>
      </c>
      <c r="C151" s="10" t="s">
        <v>25</v>
      </c>
      <c r="D151" s="7" t="s">
        <v>26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27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7" t="s">
        <v>29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7" t="s">
        <v>30</v>
      </c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3"/>
      <c r="B156" s="15"/>
      <c r="C156" s="11"/>
      <c r="D156" s="7" t="s">
        <v>31</v>
      </c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3"/>
      <c r="B157" s="15"/>
      <c r="C157" s="11"/>
      <c r="D157" s="7" t="s">
        <v>32</v>
      </c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4"/>
      <c r="B160" s="17"/>
      <c r="C160" s="8"/>
      <c r="D160" s="18" t="s">
        <v>33</v>
      </c>
      <c r="E160" s="9"/>
      <c r="F160" s="19">
        <f>SUM(F151:F159)</f>
        <v>0</v>
      </c>
      <c r="G160" s="19">
        <f t="shared" ref="G160:J160" si="68">SUM(G151:G159)</f>
        <v>0</v>
      </c>
      <c r="H160" s="19">
        <f t="shared" si="68"/>
        <v>0</v>
      </c>
      <c r="I160" s="19">
        <f t="shared" si="68"/>
        <v>0</v>
      </c>
      <c r="J160" s="19">
        <f t="shared" si="68"/>
        <v>0</v>
      </c>
      <c r="K160" s="25"/>
      <c r="L160" s="19">
        <f t="shared" ref="L160" si="69">SUM(L151:L159)</f>
        <v>0</v>
      </c>
    </row>
    <row r="161" spans="1:12" ht="14.4" x14ac:dyDescent="0.25">
      <c r="A161" s="29">
        <f>A141</f>
        <v>2</v>
      </c>
      <c r="B161" s="30">
        <f>B141</f>
        <v>3</v>
      </c>
      <c r="C161" s="54" t="s">
        <v>4</v>
      </c>
      <c r="D161" s="55"/>
      <c r="E161" s="31"/>
      <c r="F161" s="32">
        <f>F150+F160</f>
        <v>585</v>
      </c>
      <c r="G161" s="32">
        <f t="shared" ref="G161" si="70">G150+G160</f>
        <v>30.28</v>
      </c>
      <c r="H161" s="32">
        <f t="shared" ref="H161" si="71">H150+H160</f>
        <v>23.419999999999998</v>
      </c>
      <c r="I161" s="32">
        <f t="shared" ref="I161" si="72">I150+I160</f>
        <v>86.66</v>
      </c>
      <c r="J161" s="32">
        <f t="shared" ref="J161:L161" si="73">J150+J160</f>
        <v>678.84999999999991</v>
      </c>
      <c r="K161" s="32"/>
      <c r="L161" s="32">
        <f t="shared" si="73"/>
        <v>0</v>
      </c>
    </row>
    <row r="162" spans="1:12" ht="14.4" x14ac:dyDescent="0.3">
      <c r="A162" s="20">
        <v>2</v>
      </c>
      <c r="B162" s="21">
        <v>4</v>
      </c>
      <c r="C162" s="22" t="s">
        <v>20</v>
      </c>
      <c r="D162" s="5" t="s">
        <v>21</v>
      </c>
      <c r="E162" s="39" t="s">
        <v>73</v>
      </c>
      <c r="F162" s="40">
        <v>150</v>
      </c>
      <c r="G162" s="40">
        <v>29.7</v>
      </c>
      <c r="H162" s="40">
        <v>10.7</v>
      </c>
      <c r="I162" s="40">
        <v>21.7</v>
      </c>
      <c r="J162" s="40">
        <v>301.2</v>
      </c>
      <c r="K162" s="41" t="s">
        <v>74</v>
      </c>
      <c r="L162" s="40"/>
    </row>
    <row r="163" spans="1:12" ht="14.4" x14ac:dyDescent="0.3">
      <c r="A163" s="23"/>
      <c r="B163" s="15"/>
      <c r="C163" s="11"/>
      <c r="D163" s="6"/>
      <c r="E163" s="42" t="s">
        <v>100</v>
      </c>
      <c r="F163" s="43">
        <v>20</v>
      </c>
      <c r="G163" s="43">
        <v>0.2</v>
      </c>
      <c r="H163" s="43" t="s">
        <v>46</v>
      </c>
      <c r="I163" s="43">
        <v>14.4</v>
      </c>
      <c r="J163" s="43">
        <v>58</v>
      </c>
      <c r="K163" s="44" t="s">
        <v>49</v>
      </c>
      <c r="L163" s="43"/>
    </row>
    <row r="164" spans="1:12" ht="14.4" x14ac:dyDescent="0.3">
      <c r="A164" s="23"/>
      <c r="B164" s="15"/>
      <c r="C164" s="11"/>
      <c r="D164" s="6" t="s">
        <v>26</v>
      </c>
      <c r="E164" s="42" t="s">
        <v>101</v>
      </c>
      <c r="F164" s="43">
        <v>60</v>
      </c>
      <c r="G164" s="43">
        <v>0.8</v>
      </c>
      <c r="H164" s="43">
        <v>0.1</v>
      </c>
      <c r="I164" s="43">
        <v>2.9</v>
      </c>
      <c r="J164" s="43">
        <v>15.4</v>
      </c>
      <c r="K164" s="44" t="s">
        <v>102</v>
      </c>
      <c r="L164" s="43"/>
    </row>
    <row r="165" spans="1:12" ht="14.4" x14ac:dyDescent="0.3">
      <c r="A165" s="23"/>
      <c r="B165" s="15"/>
      <c r="C165" s="11"/>
      <c r="D165" s="7" t="s">
        <v>22</v>
      </c>
      <c r="E165" s="42" t="s">
        <v>45</v>
      </c>
      <c r="F165" s="43">
        <v>200</v>
      </c>
      <c r="G165" s="43">
        <v>0.2</v>
      </c>
      <c r="H165" s="43" t="s">
        <v>46</v>
      </c>
      <c r="I165" s="43">
        <v>6.5</v>
      </c>
      <c r="J165" s="43">
        <v>26.8</v>
      </c>
      <c r="K165" s="44" t="s">
        <v>47</v>
      </c>
      <c r="L165" s="43"/>
    </row>
    <row r="166" spans="1:12" ht="14.4" x14ac:dyDescent="0.3">
      <c r="A166" s="23"/>
      <c r="B166" s="15"/>
      <c r="C166" s="11"/>
      <c r="D166" s="7" t="s">
        <v>23</v>
      </c>
      <c r="E166" s="42" t="s">
        <v>48</v>
      </c>
      <c r="F166" s="43">
        <v>25</v>
      </c>
      <c r="G166" s="43">
        <v>1.98</v>
      </c>
      <c r="H166" s="43">
        <v>0.25</v>
      </c>
      <c r="I166" s="43">
        <v>12.08</v>
      </c>
      <c r="J166" s="43">
        <v>58.75</v>
      </c>
      <c r="K166" s="44" t="s">
        <v>49</v>
      </c>
      <c r="L166" s="43"/>
    </row>
    <row r="167" spans="1:12" ht="14.4" x14ac:dyDescent="0.3">
      <c r="A167" s="23"/>
      <c r="B167" s="15"/>
      <c r="C167" s="11"/>
      <c r="D167" s="7" t="s">
        <v>24</v>
      </c>
      <c r="E167" s="42" t="s">
        <v>103</v>
      </c>
      <c r="F167" s="43">
        <v>100</v>
      </c>
      <c r="G167" s="43">
        <v>1.53</v>
      </c>
      <c r="H167" s="43">
        <v>0.53</v>
      </c>
      <c r="I167" s="43">
        <v>21</v>
      </c>
      <c r="J167" s="43">
        <v>94.53</v>
      </c>
      <c r="K167" s="44" t="s">
        <v>49</v>
      </c>
      <c r="L167" s="43"/>
    </row>
    <row r="168" spans="1:12" ht="14.4" x14ac:dyDescent="0.3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4"/>
      <c r="B170" s="17"/>
      <c r="C170" s="8"/>
      <c r="D170" s="18" t="s">
        <v>33</v>
      </c>
      <c r="E170" s="9"/>
      <c r="F170" s="19">
        <f>SUM(F162:F169)</f>
        <v>555</v>
      </c>
      <c r="G170" s="19">
        <f t="shared" ref="G170:J170" si="74">SUM(G162:G169)</f>
        <v>34.409999999999997</v>
      </c>
      <c r="H170" s="19">
        <f t="shared" si="74"/>
        <v>11.579999999999998</v>
      </c>
      <c r="I170" s="19">
        <f t="shared" si="74"/>
        <v>78.58</v>
      </c>
      <c r="J170" s="19">
        <f t="shared" si="74"/>
        <v>554.67999999999995</v>
      </c>
      <c r="K170" s="25"/>
      <c r="L170" s="19">
        <f t="shared" ref="L170" si="75">SUM(L162:L169)</f>
        <v>0</v>
      </c>
    </row>
    <row r="171" spans="1:12" ht="14.4" x14ac:dyDescent="0.3">
      <c r="A171" s="26">
        <f>A162</f>
        <v>2</v>
      </c>
      <c r="B171" s="13">
        <f>B162</f>
        <v>4</v>
      </c>
      <c r="C171" s="10" t="s">
        <v>25</v>
      </c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27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7" t="s">
        <v>28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3"/>
      <c r="B175" s="15"/>
      <c r="C175" s="11"/>
      <c r="D175" s="7" t="s">
        <v>30</v>
      </c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7" t="s">
        <v>31</v>
      </c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3"/>
      <c r="B177" s="15"/>
      <c r="C177" s="11"/>
      <c r="D177" s="7" t="s">
        <v>32</v>
      </c>
      <c r="E177" s="42"/>
      <c r="F177" s="43"/>
      <c r="G177" s="43"/>
      <c r="H177" s="43"/>
      <c r="I177" s="43"/>
      <c r="J177" s="43"/>
      <c r="K177" s="44"/>
      <c r="L177" s="43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4"/>
      <c r="B180" s="17"/>
      <c r="C180" s="8"/>
      <c r="D180" s="18" t="s">
        <v>33</v>
      </c>
      <c r="E180" s="9"/>
      <c r="F180" s="19">
        <f>SUM(F171:F179)</f>
        <v>0</v>
      </c>
      <c r="G180" s="19">
        <f t="shared" ref="G180:J180" si="76">SUM(G171:G179)</f>
        <v>0</v>
      </c>
      <c r="H180" s="19">
        <f t="shared" si="76"/>
        <v>0</v>
      </c>
      <c r="I180" s="19">
        <f t="shared" si="76"/>
        <v>0</v>
      </c>
      <c r="J180" s="19">
        <f t="shared" si="76"/>
        <v>0</v>
      </c>
      <c r="K180" s="25"/>
      <c r="L180" s="19">
        <f t="shared" ref="L180" si="77">SUM(L171:L179)</f>
        <v>0</v>
      </c>
    </row>
    <row r="181" spans="1:12" ht="14.4" x14ac:dyDescent="0.25">
      <c r="A181" s="29">
        <f>A162</f>
        <v>2</v>
      </c>
      <c r="B181" s="30">
        <f>B162</f>
        <v>4</v>
      </c>
      <c r="C181" s="54" t="s">
        <v>4</v>
      </c>
      <c r="D181" s="55"/>
      <c r="E181" s="31"/>
      <c r="F181" s="32">
        <f>F170+F180</f>
        <v>555</v>
      </c>
      <c r="G181" s="32">
        <f t="shared" ref="G181" si="78">G170+G180</f>
        <v>34.409999999999997</v>
      </c>
      <c r="H181" s="32">
        <f t="shared" ref="H181" si="79">H170+H180</f>
        <v>11.579999999999998</v>
      </c>
      <c r="I181" s="32">
        <f t="shared" ref="I181" si="80">I170+I180</f>
        <v>78.58</v>
      </c>
      <c r="J181" s="32">
        <f t="shared" ref="J181:L181" si="81">J170+J180</f>
        <v>554.67999999999995</v>
      </c>
      <c r="K181" s="32"/>
      <c r="L181" s="32">
        <f t="shared" si="81"/>
        <v>0</v>
      </c>
    </row>
    <row r="182" spans="1:12" ht="14.4" x14ac:dyDescent="0.3">
      <c r="A182" s="20">
        <v>2</v>
      </c>
      <c r="B182" s="21">
        <v>5</v>
      </c>
      <c r="C182" s="22" t="s">
        <v>20</v>
      </c>
      <c r="D182" s="5" t="s">
        <v>21</v>
      </c>
      <c r="E182" s="39" t="s">
        <v>104</v>
      </c>
      <c r="F182" s="40">
        <v>200</v>
      </c>
      <c r="G182" s="40">
        <v>20.9</v>
      </c>
      <c r="H182" s="40">
        <v>7</v>
      </c>
      <c r="I182" s="40">
        <v>17.600000000000001</v>
      </c>
      <c r="J182" s="40">
        <v>217.4</v>
      </c>
      <c r="K182" s="41" t="s">
        <v>105</v>
      </c>
      <c r="L182" s="40"/>
    </row>
    <row r="183" spans="1:12" ht="14.4" x14ac:dyDescent="0.3">
      <c r="A183" s="23"/>
      <c r="B183" s="15"/>
      <c r="C183" s="11"/>
      <c r="D183" s="6"/>
      <c r="E183" s="42" t="s">
        <v>106</v>
      </c>
      <c r="F183" s="43">
        <v>40</v>
      </c>
      <c r="G183" s="43">
        <v>4.8</v>
      </c>
      <c r="H183" s="43">
        <v>4</v>
      </c>
      <c r="I183" s="43">
        <v>0.3</v>
      </c>
      <c r="J183" s="43">
        <v>56.6</v>
      </c>
      <c r="K183" s="44" t="s">
        <v>107</v>
      </c>
      <c r="L183" s="43"/>
    </row>
    <row r="184" spans="1:12" ht="14.4" x14ac:dyDescent="0.3">
      <c r="A184" s="23"/>
      <c r="B184" s="15"/>
      <c r="C184" s="11"/>
      <c r="D184" s="7" t="s">
        <v>54</v>
      </c>
      <c r="E184" s="42" t="s">
        <v>108</v>
      </c>
      <c r="F184" s="43">
        <v>200</v>
      </c>
      <c r="G184" s="43">
        <v>0.1</v>
      </c>
      <c r="H184" s="43" t="s">
        <v>46</v>
      </c>
      <c r="I184" s="43">
        <v>14.1</v>
      </c>
      <c r="J184" s="43">
        <v>56.8</v>
      </c>
      <c r="K184" s="44" t="s">
        <v>109</v>
      </c>
      <c r="L184" s="43"/>
    </row>
    <row r="185" spans="1:12" ht="14.4" x14ac:dyDescent="0.3">
      <c r="A185" s="23"/>
      <c r="B185" s="15"/>
      <c r="C185" s="11"/>
      <c r="D185" s="7" t="s">
        <v>57</v>
      </c>
      <c r="E185" s="42" t="s">
        <v>48</v>
      </c>
      <c r="F185" s="43">
        <v>25</v>
      </c>
      <c r="G185" s="43">
        <v>1.98</v>
      </c>
      <c r="H185" s="43">
        <v>0.25</v>
      </c>
      <c r="I185" s="43">
        <v>12.08</v>
      </c>
      <c r="J185" s="43">
        <v>58.75</v>
      </c>
      <c r="K185" s="44" t="s">
        <v>49</v>
      </c>
      <c r="L185" s="43"/>
    </row>
    <row r="186" spans="1:12" ht="14.4" x14ac:dyDescent="0.3">
      <c r="A186" s="23"/>
      <c r="B186" s="15"/>
      <c r="C186" s="11"/>
      <c r="D186" s="7" t="s">
        <v>58</v>
      </c>
      <c r="E186" s="42" t="s">
        <v>59</v>
      </c>
      <c r="F186" s="43">
        <v>30</v>
      </c>
      <c r="G186" s="43">
        <v>1.98</v>
      </c>
      <c r="H186" s="43">
        <v>0.33</v>
      </c>
      <c r="I186" s="43">
        <v>12.3</v>
      </c>
      <c r="J186" s="43">
        <v>61.8</v>
      </c>
      <c r="K186" s="44" t="s">
        <v>49</v>
      </c>
      <c r="L186" s="43"/>
    </row>
    <row r="187" spans="1:12" ht="14.4" x14ac:dyDescent="0.3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.75" customHeight="1" x14ac:dyDescent="0.3">
      <c r="A189" s="24"/>
      <c r="B189" s="17"/>
      <c r="C189" s="8"/>
      <c r="D189" s="18" t="s">
        <v>33</v>
      </c>
      <c r="E189" s="9"/>
      <c r="F189" s="19">
        <f>SUM(F182:F188)</f>
        <v>495</v>
      </c>
      <c r="G189" s="19">
        <f t="shared" ref="G189:J189" si="82">SUM(G182:G188)</f>
        <v>29.76</v>
      </c>
      <c r="H189" s="19">
        <f t="shared" si="82"/>
        <v>11.58</v>
      </c>
      <c r="I189" s="19">
        <f t="shared" si="82"/>
        <v>56.379999999999995</v>
      </c>
      <c r="J189" s="19">
        <f t="shared" si="82"/>
        <v>451.35</v>
      </c>
      <c r="K189" s="25"/>
      <c r="L189" s="19">
        <f t="shared" ref="L189" si="83">SUM(L182:L188)</f>
        <v>0</v>
      </c>
    </row>
    <row r="190" spans="1:12" ht="14.4" x14ac:dyDescent="0.3">
      <c r="A190" s="26">
        <f>A182</f>
        <v>2</v>
      </c>
      <c r="B190" s="13">
        <f>B182</f>
        <v>5</v>
      </c>
      <c r="C190" s="10" t="s">
        <v>25</v>
      </c>
      <c r="D190" s="7" t="s">
        <v>26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27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7" t="s">
        <v>28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7" t="s">
        <v>29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7" t="s">
        <v>30</v>
      </c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7" t="s">
        <v>31</v>
      </c>
      <c r="E195" s="42"/>
      <c r="F195" s="43"/>
      <c r="G195" s="43"/>
      <c r="H195" s="43"/>
      <c r="I195" s="43"/>
      <c r="J195" s="43"/>
      <c r="K195" s="44"/>
      <c r="L195" s="43"/>
    </row>
    <row r="196" spans="1:12" ht="14.4" x14ac:dyDescent="0.3">
      <c r="A196" s="23"/>
      <c r="B196" s="15"/>
      <c r="C196" s="11"/>
      <c r="D196" s="7" t="s">
        <v>32</v>
      </c>
      <c r="E196" s="42"/>
      <c r="F196" s="43"/>
      <c r="G196" s="43"/>
      <c r="H196" s="43"/>
      <c r="I196" s="43"/>
      <c r="J196" s="43"/>
      <c r="K196" s="44"/>
      <c r="L196" s="43"/>
    </row>
    <row r="197" spans="1:12" ht="14.4" x14ac:dyDescent="0.3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4" x14ac:dyDescent="0.3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4.4" x14ac:dyDescent="0.3">
      <c r="A199" s="24"/>
      <c r="B199" s="17"/>
      <c r="C199" s="8"/>
      <c r="D199" s="18" t="s">
        <v>33</v>
      </c>
      <c r="E199" s="9"/>
      <c r="F199" s="19">
        <f>SUM(F190:F198)</f>
        <v>0</v>
      </c>
      <c r="G199" s="19">
        <f t="shared" ref="G199:J199" si="84">SUM(G190:G198)</f>
        <v>0</v>
      </c>
      <c r="H199" s="19">
        <f t="shared" si="84"/>
        <v>0</v>
      </c>
      <c r="I199" s="19">
        <f t="shared" si="84"/>
        <v>0</v>
      </c>
      <c r="J199" s="19">
        <f t="shared" si="84"/>
        <v>0</v>
      </c>
      <c r="K199" s="25"/>
      <c r="L199" s="19">
        <f t="shared" ref="L199" si="85">SUM(L190:L198)</f>
        <v>0</v>
      </c>
    </row>
    <row r="200" spans="1:12" ht="14.4" x14ac:dyDescent="0.25">
      <c r="A200" s="29">
        <f>A182</f>
        <v>2</v>
      </c>
      <c r="B200" s="30">
        <f>B182</f>
        <v>5</v>
      </c>
      <c r="C200" s="54" t="s">
        <v>4</v>
      </c>
      <c r="D200" s="55"/>
      <c r="E200" s="31"/>
      <c r="F200" s="32">
        <f>F189+F199</f>
        <v>495</v>
      </c>
      <c r="G200" s="32">
        <f t="shared" ref="G200" si="86">G189+G199</f>
        <v>29.76</v>
      </c>
      <c r="H200" s="32">
        <f t="shared" ref="H200" si="87">H189+H199</f>
        <v>11.58</v>
      </c>
      <c r="I200" s="32">
        <f t="shared" ref="I200" si="88">I189+I199</f>
        <v>56.379999999999995</v>
      </c>
      <c r="J200" s="32">
        <f t="shared" ref="J200:L200" si="89">J189+J199</f>
        <v>451.35</v>
      </c>
      <c r="K200" s="32"/>
      <c r="L200" s="32">
        <f t="shared" si="89"/>
        <v>0</v>
      </c>
    </row>
    <row r="201" spans="1:12" x14ac:dyDescent="0.25">
      <c r="A201" s="27"/>
      <c r="B201" s="28"/>
      <c r="C201" s="56" t="s">
        <v>5</v>
      </c>
      <c r="D201" s="56"/>
      <c r="E201" s="56"/>
      <c r="F201" s="34">
        <f>(F24+F43+F62+F82+F101+F120+F140+F161+F181+F200)/(IF(F24=0,0,1)+IF(F43=0,0,1)+IF(F62=0,0,1)+IF(F82=0,0,1)+IF(F101=0,0,1)+IF(F120=0,0,1)+IF(F140=0,0,1)+IF(F161=0,0,1)+IF(F181=0,0,1)+IF(F200=0,0,1))</f>
        <v>553.5</v>
      </c>
      <c r="G201" s="34">
        <f>(G24+G43+G62+G82+G101+G120+G140+G161+G181+G200)/(IF(G24=0,0,1)+IF(G43=0,0,1)+IF(G62=0,0,1)+IF(G82=0,0,1)+IF(G101=0,0,1)+IF(G120=0,0,1)+IF(G140=0,0,1)+IF(G161=0,0,1)+IF(G181=0,0,1)+IF(G200=0,0,1))</f>
        <v>27.311</v>
      </c>
      <c r="H201" s="34">
        <f>(H24+H43+H62+H82+H101+H120+H140+H161+H181+H200)/(IF(H24=0,0,1)+IF(H43=0,0,1)+IF(H62=0,0,1)+IF(H82=0,0,1)+IF(H101=0,0,1)+IF(H120=0,0,1)+IF(H140=0,0,1)+IF(H161=0,0,1)+IF(H181=0,0,1)+IF(H200=0,0,1))</f>
        <v>18.048999999999999</v>
      </c>
      <c r="I201" s="34">
        <f>(I24+I43+I62+I82+I101+I120+I140+I161+I181+I200)/(IF(I24=0,0,1)+IF(I43=0,0,1)+IF(I62=0,0,1)+IF(I82=0,0,1)+IF(I101=0,0,1)+IF(I120=0,0,1)+IF(I140=0,0,1)+IF(I161=0,0,1)+IF(I181=0,0,1)+IF(I200=0,0,1))</f>
        <v>69.188000000000002</v>
      </c>
      <c r="J201" s="34">
        <f>(J24+J43+J62+J82+J101+J120+J140+J161+J181+J200)/(IF(J24=0,0,1)+IF(J43=0,0,1)+IF(J62=0,0,1)+IF(J82=0,0,1)+IF(J101=0,0,1)+IF(J120=0,0,1)+IF(J140=0,0,1)+IF(J161=0,0,1)+IF(J181=0,0,1)+IF(J200=0,0,1))</f>
        <v>551.46100000000001</v>
      </c>
      <c r="K201" s="34"/>
      <c r="L201" s="34" t="e">
        <f>(L24+L43+L62+L82+L101+L120+L140+L161+L181+L200)/(IF(L24=0,0,1)+IF(L43=0,0,1)+IF(L62=0,0,1)+IF(L82=0,0,1)+IF(L101=0,0,1)+IF(L120=0,0,1)+IF(L140=0,0,1)+IF(L161=0,0,1)+IF(L181=0,0,1)+IF(L200=0,0,1))</f>
        <v>#DIV/0!</v>
      </c>
    </row>
  </sheetData>
  <mergeCells count="14">
    <mergeCell ref="C82:D82"/>
    <mergeCell ref="C101:D101"/>
    <mergeCell ref="C24:D24"/>
    <mergeCell ref="C201:E201"/>
    <mergeCell ref="C200:D200"/>
    <mergeCell ref="C120:D120"/>
    <mergeCell ref="C140:D140"/>
    <mergeCell ref="C161:D161"/>
    <mergeCell ref="C181:D1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rudnikschool</cp:lastModifiedBy>
  <dcterms:created xsi:type="dcterms:W3CDTF">2022-05-16T14:23:56Z</dcterms:created>
  <dcterms:modified xsi:type="dcterms:W3CDTF">2023-10-17T07:49:34Z</dcterms:modified>
</cp:coreProperties>
</file>